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246F9971-9E2F-42DD-98EC-7B9F6404BF8D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問題" sheetId="4" r:id="rId1"/>
    <sheet name="解答" sheetId="1" r:id="rId2"/>
  </sheets>
  <definedNames>
    <definedName name="カラー" localSheetId="0">問題!$P$9:$Q$13</definedName>
    <definedName name="カラー">解答!$P$9:$Q$13</definedName>
    <definedName name="サイズ" localSheetId="0">問題!$P$3:$Q$7</definedName>
    <definedName name="サイズ">解答!$P$3:$Q$7</definedName>
    <definedName name="ネック" localSheetId="0">問題!$K$9:$L$13</definedName>
    <definedName name="ネック">解答!$K$9:$L$13</definedName>
    <definedName name="商品" localSheetId="0">問題!$K$3:$M$7</definedName>
    <definedName name="商品">解答!$K$3:$M$7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4" i="1"/>
  <c r="I4" i="1" s="1"/>
  <c r="F5" i="1"/>
  <c r="F6" i="1"/>
  <c r="F7" i="1"/>
  <c r="F8" i="1"/>
  <c r="F9" i="1"/>
  <c r="F10" i="1"/>
  <c r="F11" i="1"/>
  <c r="F12" i="1"/>
  <c r="F13" i="1"/>
  <c r="F4" i="1"/>
  <c r="E5" i="1"/>
  <c r="E6" i="1"/>
  <c r="E7" i="1"/>
  <c r="E8" i="1"/>
  <c r="E9" i="1"/>
  <c r="E10" i="1"/>
  <c r="E11" i="1"/>
  <c r="E12" i="1"/>
  <c r="E13" i="1"/>
  <c r="E4" i="1"/>
  <c r="D5" i="1"/>
  <c r="D6" i="1"/>
  <c r="D7" i="1"/>
  <c r="D8" i="1"/>
  <c r="D9" i="1"/>
  <c r="D10" i="1"/>
  <c r="D11" i="1"/>
  <c r="D12" i="1"/>
  <c r="D13" i="1"/>
  <c r="D4" i="1"/>
  <c r="C7" i="1"/>
  <c r="C5" i="1"/>
  <c r="C6" i="1"/>
  <c r="C8" i="1"/>
  <c r="C9" i="1"/>
  <c r="C10" i="1"/>
  <c r="C11" i="1"/>
  <c r="C12" i="1"/>
  <c r="C13" i="1"/>
  <c r="C4" i="1"/>
  <c r="N6" i="1" l="1"/>
  <c r="N4" i="1"/>
  <c r="N5" i="1"/>
  <c r="N7" i="1"/>
</calcChain>
</file>

<file path=xl/sharedStrings.xml><?xml version="1.0" encoding="utf-8"?>
<sst xmlns="http://schemas.openxmlformats.org/spreadsheetml/2006/main" count="85" uniqueCount="37">
  <si>
    <t>コード</t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</si>
  <si>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</si>
  <si>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</si>
  <si>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</si>
  <si>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 xml:space="preserve"> </t>
    <phoneticPr fontId="1"/>
  </si>
  <si>
    <t>商品コード</t>
    <rPh sb="0" eb="2">
      <t>ショウヒン</t>
    </rPh>
    <phoneticPr fontId="1"/>
  </si>
  <si>
    <t>ネックコード</t>
    <phoneticPr fontId="1"/>
  </si>
  <si>
    <t>サイズコード</t>
    <phoneticPr fontId="1"/>
  </si>
  <si>
    <t>カラーコード</t>
    <phoneticPr fontId="1"/>
  </si>
  <si>
    <t>Tシャツ販売一覧</t>
    <rPh sb="4" eb="6">
      <t>ハンバイ</t>
    </rPh>
    <rPh sb="6" eb="8">
      <t>イチラン</t>
    </rPh>
    <phoneticPr fontId="1"/>
  </si>
  <si>
    <t>半袖</t>
    <rPh sb="0" eb="2">
      <t>ハンソデ</t>
    </rPh>
    <phoneticPr fontId="1"/>
  </si>
  <si>
    <t>7分袖</t>
    <rPh sb="1" eb="3">
      <t>ブソデ</t>
    </rPh>
    <phoneticPr fontId="1"/>
  </si>
  <si>
    <t>5分袖</t>
    <rPh sb="1" eb="3">
      <t>ブソデ</t>
    </rPh>
    <phoneticPr fontId="1"/>
  </si>
  <si>
    <t>長袖</t>
    <rPh sb="0" eb="2">
      <t>ナガソデ</t>
    </rPh>
    <phoneticPr fontId="1"/>
  </si>
  <si>
    <t>クルー</t>
  </si>
  <si>
    <t>Vネック</t>
  </si>
  <si>
    <t>Uネック</t>
  </si>
  <si>
    <t>タートル</t>
  </si>
  <si>
    <t>S</t>
    <phoneticPr fontId="1"/>
  </si>
  <si>
    <t>M</t>
    <phoneticPr fontId="1"/>
  </si>
  <si>
    <t>L</t>
    <phoneticPr fontId="1"/>
  </si>
  <si>
    <t>XL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</si>
  <si>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</si>
  <si>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</si>
  <si>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</si>
  <si>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</si>
  <si>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ネック</t>
    <phoneticPr fontId="1"/>
  </si>
  <si>
    <t>サイズ</t>
    <phoneticPr fontId="1"/>
  </si>
  <si>
    <t>カラー</t>
    <phoneticPr fontId="1"/>
  </si>
  <si>
    <t>受注No</t>
    <rPh sb="0" eb="2">
      <t>ジュチュウ</t>
    </rPh>
    <phoneticPr fontId="1"/>
  </si>
  <si>
    <t>商品</t>
    <rPh sb="0" eb="2">
      <t>ショウヒン</t>
    </rPh>
    <phoneticPr fontId="1"/>
  </si>
  <si>
    <t>受注Noは4文字(4桁)分</t>
    <rPh sb="0" eb="2">
      <t>ジュチュウ</t>
    </rPh>
    <rPh sb="6" eb="8">
      <t>モジ</t>
    </rPh>
    <rPh sb="10" eb="11">
      <t>ケタ</t>
    </rPh>
    <rPh sb="12" eb="13">
      <t>ブン</t>
    </rPh>
    <phoneticPr fontId="1"/>
  </si>
  <si>
    <t>左から1桁目が商品コード</t>
    <rPh sb="0" eb="1">
      <t>ヒダリ</t>
    </rPh>
    <rPh sb="4" eb="6">
      <t>ケタメ</t>
    </rPh>
    <rPh sb="7" eb="9">
      <t>ショウヒン</t>
    </rPh>
    <phoneticPr fontId="1"/>
  </si>
  <si>
    <t>左から2桁目がネックコード</t>
    <rPh sb="0" eb="1">
      <t>ヒダリ</t>
    </rPh>
    <rPh sb="4" eb="6">
      <t>ケタメ</t>
    </rPh>
    <phoneticPr fontId="1"/>
  </si>
  <si>
    <t>左から3桁目がサイズコード</t>
    <rPh sb="0" eb="1">
      <t>ヒダリ</t>
    </rPh>
    <rPh sb="4" eb="6">
      <t>ケタメ</t>
    </rPh>
    <phoneticPr fontId="1"/>
  </si>
  <si>
    <t>左から4桁目がカラーコード</t>
    <rPh sb="0" eb="1">
      <t>ヒダリ</t>
    </rPh>
    <rPh sb="4" eb="6">
      <t>ケタメ</t>
    </rPh>
    <phoneticPr fontId="1"/>
  </si>
  <si>
    <t>合計金額</t>
    <rPh sb="0" eb="4">
      <t>ゴウケイキンガク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</si>
</sst>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38" fontId="0" fillId="0" borderId="5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4" xfId="1" applyNumberFormat="1" applyFon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/>
    </xf>
    <xf numFmtId="0" fontId="0" fillId="0" borderId="6" xfId="1" applyNumberFormat="1" applyFont="1" applyFill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8" xfId="1" applyNumberFormat="1" applyFont="1" applyBorder="1" applyAlignment="1">
      <alignment horizontal="center" vertical="center"/>
    </xf>
    <xf numFmtId="0" fontId="0" fillId="0" borderId="8" xfId="1" applyNumberFormat="1" applyFont="1" applyFill="1" applyBorder="1" applyAlignment="1">
      <alignment horizontal="center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12B6-7FDE-4F4C-8E85-BD3030F1F58B}">
  <sheetPr>
    <pageSetUpPr fitToPage="1"/>
  </sheetPr>
  <dimension ref="B2:R14"/>
  <sheetViews>
    <sheetView tabSelected="1" zoomScale="130" zoomScaleNormal="130" workbookViewId="0"/>
  </sheetViews>
  <sheetFormatPr defaultRowHeight="18.75" x14ac:dyDescent="0.4"/>
  <cols>
    <col min="1" max="1" width="3.125" customWidth="1"/>
    <col min="2" max="9" width="9" customWidth="1"/>
    <col min="10" max="10" width="3.125" customWidth="1"/>
    <col min="11" max="14" width="9" customWidth="1"/>
    <col min="15" max="15" width="3.125" customWidth="1"/>
    <col min="16" max="17" width="9" customWidth="1"/>
  </cols>
  <sheetData>
    <row r="2" spans="2:18" x14ac:dyDescent="0.4">
      <c r="B2" t="s">
        <v>9</v>
      </c>
      <c r="K2" t="s">
        <v>5</v>
      </c>
      <c r="P2" t="s">
        <v>7</v>
      </c>
    </row>
    <row r="3" spans="2:18" x14ac:dyDescent="0.4">
      <c r="B3" s="40" t="s">
        <v>29</v>
      </c>
      <c r="C3" s="40" t="s">
        <v>30</v>
      </c>
      <c r="D3" s="40" t="s">
        <v>26</v>
      </c>
      <c r="E3" s="40" t="s">
        <v>27</v>
      </c>
      <c r="F3" s="40" t="s">
        <v>28</v>
      </c>
      <c r="G3" s="40" t="s">
        <v>1</v>
      </c>
      <c r="H3" s="40" t="s">
        <v>2</v>
      </c>
      <c r="I3" s="40" t="s">
        <v>3</v>
      </c>
      <c r="K3" s="40" t="s">
        <v>0</v>
      </c>
      <c r="L3" s="40" t="s">
        <v>30</v>
      </c>
      <c r="M3" s="40" t="s">
        <v>1</v>
      </c>
      <c r="N3" s="40" t="s">
        <v>36</v>
      </c>
      <c r="P3" s="40" t="s">
        <v>0</v>
      </c>
      <c r="Q3" s="40" t="s">
        <v>27</v>
      </c>
    </row>
    <row r="4" spans="2:18" x14ac:dyDescent="0.4">
      <c r="B4" s="41">
        <v>2414</v>
      </c>
      <c r="C4" s="41"/>
      <c r="D4" s="41"/>
      <c r="E4" s="41"/>
      <c r="F4" s="41"/>
      <c r="G4" s="41"/>
      <c r="H4" s="41">
        <v>4</v>
      </c>
      <c r="I4" s="42"/>
      <c r="K4" s="40">
        <v>1</v>
      </c>
      <c r="L4" s="41" t="s">
        <v>10</v>
      </c>
      <c r="M4" s="42">
        <v>980</v>
      </c>
      <c r="N4" s="42"/>
      <c r="P4" s="39">
        <v>1</v>
      </c>
      <c r="Q4" s="39" t="s">
        <v>18</v>
      </c>
    </row>
    <row r="5" spans="2:18" x14ac:dyDescent="0.4">
      <c r="B5" s="41">
        <v>3424</v>
      </c>
      <c r="C5" s="41"/>
      <c r="D5" s="41"/>
      <c r="E5" s="41"/>
      <c r="F5" s="41"/>
      <c r="G5" s="41"/>
      <c r="H5" s="41">
        <v>5</v>
      </c>
      <c r="I5" s="42"/>
      <c r="K5" s="40">
        <v>2</v>
      </c>
      <c r="L5" s="41" t="s">
        <v>12</v>
      </c>
      <c r="M5" s="42">
        <v>1280</v>
      </c>
      <c r="N5" s="42"/>
      <c r="P5" s="39">
        <v>2</v>
      </c>
      <c r="Q5" s="39" t="s">
        <v>19</v>
      </c>
    </row>
    <row r="6" spans="2:18" x14ac:dyDescent="0.4">
      <c r="B6" s="41">
        <v>3213</v>
      </c>
      <c r="C6" s="41"/>
      <c r="D6" s="41"/>
      <c r="E6" s="41"/>
      <c r="F6" s="41"/>
      <c r="G6" s="41"/>
      <c r="H6" s="41">
        <v>13</v>
      </c>
      <c r="I6" s="42"/>
      <c r="K6" s="40">
        <v>3</v>
      </c>
      <c r="L6" s="41" t="s">
        <v>11</v>
      </c>
      <c r="M6" s="42">
        <v>1460</v>
      </c>
      <c r="N6" s="42"/>
      <c r="P6" s="39">
        <v>3</v>
      </c>
      <c r="Q6" s="39" t="s">
        <v>20</v>
      </c>
    </row>
    <row r="7" spans="2:18" x14ac:dyDescent="0.4">
      <c r="B7" s="41">
        <v>3143</v>
      </c>
      <c r="C7" s="41"/>
      <c r="D7" s="41"/>
      <c r="E7" s="41"/>
      <c r="F7" s="41"/>
      <c r="G7" s="41"/>
      <c r="H7" s="41">
        <v>16</v>
      </c>
      <c r="I7" s="42"/>
      <c r="K7" s="40">
        <v>4</v>
      </c>
      <c r="L7" s="41" t="s">
        <v>13</v>
      </c>
      <c r="M7" s="42">
        <v>1630</v>
      </c>
      <c r="N7" s="42"/>
      <c r="P7" s="39">
        <v>4</v>
      </c>
      <c r="Q7" s="39" t="s">
        <v>21</v>
      </c>
    </row>
    <row r="8" spans="2:18" x14ac:dyDescent="0.4">
      <c r="B8" s="41">
        <v>1141</v>
      </c>
      <c r="C8" s="41"/>
      <c r="D8" s="41"/>
      <c r="E8" s="41"/>
      <c r="F8" s="41"/>
      <c r="G8" s="41"/>
      <c r="H8" s="41">
        <v>6</v>
      </c>
      <c r="I8" s="42"/>
      <c r="K8" t="s">
        <v>6</v>
      </c>
      <c r="O8" s="2"/>
      <c r="P8" s="15" t="s">
        <v>8</v>
      </c>
      <c r="Q8" s="16"/>
    </row>
    <row r="9" spans="2:18" x14ac:dyDescent="0.4">
      <c r="B9" s="41">
        <v>3421</v>
      </c>
      <c r="C9" s="41"/>
      <c r="D9" s="41"/>
      <c r="E9" s="41"/>
      <c r="F9" s="41"/>
      <c r="G9" s="41"/>
      <c r="H9" s="41">
        <v>19</v>
      </c>
      <c r="I9" s="42"/>
      <c r="K9" s="40" t="s">
        <v>0</v>
      </c>
      <c r="L9" s="40" t="s">
        <v>26</v>
      </c>
      <c r="M9" s="3"/>
      <c r="N9" s="3"/>
      <c r="P9" s="40" t="s">
        <v>0</v>
      </c>
      <c r="Q9" s="41" t="s">
        <v>28</v>
      </c>
    </row>
    <row r="10" spans="2:18" x14ac:dyDescent="0.4">
      <c r="B10" s="41">
        <v>4234</v>
      </c>
      <c r="C10" s="41"/>
      <c r="D10" s="41"/>
      <c r="E10" s="41"/>
      <c r="F10" s="41"/>
      <c r="G10" s="41"/>
      <c r="H10" s="41">
        <v>12</v>
      </c>
      <c r="I10" s="42"/>
      <c r="K10" s="40">
        <v>1</v>
      </c>
      <c r="L10" s="41" t="s">
        <v>14</v>
      </c>
      <c r="M10" s="2"/>
      <c r="N10" s="2"/>
      <c r="P10" s="39">
        <v>1</v>
      </c>
      <c r="Q10" s="39" t="s">
        <v>22</v>
      </c>
    </row>
    <row r="11" spans="2:18" x14ac:dyDescent="0.4">
      <c r="B11" s="41">
        <v>3411</v>
      </c>
      <c r="C11" s="41"/>
      <c r="D11" s="41"/>
      <c r="E11" s="41"/>
      <c r="F11" s="41"/>
      <c r="G11" s="41"/>
      <c r="H11" s="41">
        <v>2</v>
      </c>
      <c r="I11" s="42"/>
      <c r="K11" s="40">
        <v>2</v>
      </c>
      <c r="L11" s="41" t="s">
        <v>15</v>
      </c>
      <c r="M11" s="2"/>
      <c r="N11" s="2"/>
      <c r="P11" s="39">
        <v>2</v>
      </c>
      <c r="Q11" s="39" t="s">
        <v>23</v>
      </c>
    </row>
    <row r="12" spans="2:18" x14ac:dyDescent="0.4">
      <c r="B12" s="41">
        <v>4412</v>
      </c>
      <c r="C12" s="41"/>
      <c r="D12" s="41"/>
      <c r="E12" s="41"/>
      <c r="F12" s="41"/>
      <c r="G12" s="41"/>
      <c r="H12" s="41">
        <v>1</v>
      </c>
      <c r="I12" s="42"/>
      <c r="K12" s="40">
        <v>3</v>
      </c>
      <c r="L12" s="41" t="s">
        <v>16</v>
      </c>
      <c r="M12" s="2"/>
      <c r="N12" s="2"/>
      <c r="P12" s="39">
        <v>3</v>
      </c>
      <c r="Q12" s="39" t="s">
        <v>24</v>
      </c>
    </row>
    <row r="13" spans="2:18" x14ac:dyDescent="0.4">
      <c r="B13" s="41">
        <v>2411</v>
      </c>
      <c r="C13" s="41"/>
      <c r="D13" s="41"/>
      <c r="E13" s="41"/>
      <c r="F13" s="41"/>
      <c r="G13" s="41"/>
      <c r="H13" s="41">
        <v>20</v>
      </c>
      <c r="I13" s="42"/>
      <c r="K13" s="40">
        <v>4</v>
      </c>
      <c r="L13" s="41" t="s">
        <v>17</v>
      </c>
      <c r="M13" s="2"/>
      <c r="N13" s="2"/>
      <c r="P13" s="39">
        <v>4</v>
      </c>
      <c r="Q13" s="39" t="s">
        <v>25</v>
      </c>
    </row>
    <row r="14" spans="2:18" x14ac:dyDescent="0.4">
      <c r="R14" t="s">
        <v>4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&amp;Cぽこそん教室
エクセル編　Level.31&amp;R練習問題1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36B7-D710-4EF6-AFDD-F0D5F548C4DA}">
  <sheetPr>
    <pageSetUpPr fitToPage="1"/>
  </sheetPr>
  <dimension ref="B2:R19"/>
  <sheetViews>
    <sheetView zoomScale="150" zoomScaleNormal="150" workbookViewId="0"/>
  </sheetViews>
  <sheetFormatPr defaultRowHeight="18.75" x14ac:dyDescent="0.4"/>
  <cols>
    <col min="1" max="1" width="3.125" customWidth="1"/>
    <col min="2" max="3" width="8.875" customWidth="1"/>
    <col min="4" max="4" width="9" bestFit="1" customWidth="1"/>
    <col min="5" max="6" width="7.125" bestFit="1" customWidth="1"/>
    <col min="7" max="7" width="5.5" bestFit="1" customWidth="1"/>
    <col min="8" max="8" width="5.25" bestFit="1" customWidth="1"/>
    <col min="9" max="9" width="7" bestFit="1" customWidth="1"/>
    <col min="10" max="10" width="3.125" customWidth="1"/>
    <col min="11" max="11" width="9.125" customWidth="1"/>
    <col min="12" max="12" width="9" bestFit="1" customWidth="1"/>
    <col min="13" max="13" width="6" bestFit="1" customWidth="1"/>
    <col min="14" max="14" width="9" bestFit="1" customWidth="1"/>
    <col min="15" max="15" width="3.125" customWidth="1"/>
    <col min="16" max="16" width="9.125" customWidth="1"/>
    <col min="17" max="17" width="7.125" bestFit="1" customWidth="1"/>
  </cols>
  <sheetData>
    <row r="2" spans="2:18" ht="19.5" thickBot="1" x14ac:dyDescent="0.45">
      <c r="B2" t="s">
        <v>9</v>
      </c>
      <c r="K2" t="s">
        <v>5</v>
      </c>
      <c r="P2" t="s">
        <v>7</v>
      </c>
    </row>
    <row r="3" spans="2:18" ht="19.5" thickBot="1" x14ac:dyDescent="0.45">
      <c r="B3" s="29" t="s">
        <v>29</v>
      </c>
      <c r="C3" s="30" t="s">
        <v>30</v>
      </c>
      <c r="D3" s="30" t="s">
        <v>26</v>
      </c>
      <c r="E3" s="30" t="s">
        <v>27</v>
      </c>
      <c r="F3" s="30" t="s">
        <v>28</v>
      </c>
      <c r="G3" s="30" t="s">
        <v>1</v>
      </c>
      <c r="H3" s="30" t="s">
        <v>2</v>
      </c>
      <c r="I3" s="31" t="s">
        <v>3</v>
      </c>
      <c r="K3" s="32" t="s">
        <v>0</v>
      </c>
      <c r="L3" s="33" t="s">
        <v>30</v>
      </c>
      <c r="M3" s="33" t="s">
        <v>1</v>
      </c>
      <c r="N3" s="34" t="s">
        <v>36</v>
      </c>
      <c r="P3" s="37" t="s">
        <v>0</v>
      </c>
      <c r="Q3" s="38" t="s">
        <v>27</v>
      </c>
    </row>
    <row r="4" spans="2:18" x14ac:dyDescent="0.4">
      <c r="B4" s="9">
        <v>2414</v>
      </c>
      <c r="C4" s="10" t="str">
        <f t="shared" ref="C4:C13" si="0">VLOOKUP(VALUE(LEFT(B4,1)),商品,2,FALSE)</f>
        <v>5分袖</v>
      </c>
      <c r="D4" s="10" t="str">
        <f t="shared" ref="D4:D13" si="1">VLOOKUP(VALUE(MID(B4,2,1)),ネック,2,FALSE)</f>
        <v>タートル</v>
      </c>
      <c r="E4" s="10" t="str">
        <f t="shared" ref="E4:E13" si="2">VLOOKUP(VALUE(MID(B4,3,1)),サイズ,2,FALSE)</f>
        <v>S</v>
      </c>
      <c r="F4" s="10" t="str">
        <f t="shared" ref="F4:F13" si="3">VLOOKUP(VALUE(RIGHT(B4,1)),カラー,2,FALSE)</f>
        <v>緑</v>
      </c>
      <c r="G4" s="10">
        <f t="shared" ref="G4:G13" si="4">VLOOKUP(VALUE(LEFT(B4,1)),商品,3,FALSE)</f>
        <v>1280</v>
      </c>
      <c r="H4" s="10">
        <v>4</v>
      </c>
      <c r="I4" s="26">
        <f>G4*H4</f>
        <v>5120</v>
      </c>
      <c r="K4" s="14">
        <v>1</v>
      </c>
      <c r="L4" s="10" t="s">
        <v>10</v>
      </c>
      <c r="M4" s="25">
        <v>980</v>
      </c>
      <c r="N4" s="26">
        <f>SUMIF($C$4:$C$13,L4,$I$4:$I$13)</f>
        <v>5880</v>
      </c>
      <c r="P4" s="19">
        <v>1</v>
      </c>
      <c r="Q4" s="22" t="s">
        <v>18</v>
      </c>
    </row>
    <row r="5" spans="2:18" x14ac:dyDescent="0.4">
      <c r="B5" s="4">
        <v>3424</v>
      </c>
      <c r="C5" s="1" t="str">
        <f t="shared" si="0"/>
        <v>7分袖</v>
      </c>
      <c r="D5" s="1" t="str">
        <f t="shared" si="1"/>
        <v>タートル</v>
      </c>
      <c r="E5" s="1" t="str">
        <f t="shared" si="2"/>
        <v>M</v>
      </c>
      <c r="F5" s="1" t="str">
        <f t="shared" si="3"/>
        <v>緑</v>
      </c>
      <c r="G5" s="1">
        <f t="shared" si="4"/>
        <v>1460</v>
      </c>
      <c r="H5" s="1">
        <v>5</v>
      </c>
      <c r="I5" s="17">
        <f t="shared" ref="I5:I13" si="5">G5*H5</f>
        <v>7300</v>
      </c>
      <c r="K5" s="12">
        <v>2</v>
      </c>
      <c r="L5" s="1" t="s">
        <v>12</v>
      </c>
      <c r="M5" s="27">
        <v>1280</v>
      </c>
      <c r="N5" s="17">
        <f t="shared" ref="N5:N7" si="6">SUMIF($C$4:$C$13,L5,$I$4:$I$13)</f>
        <v>30720</v>
      </c>
      <c r="P5" s="19">
        <v>2</v>
      </c>
      <c r="Q5" s="22" t="s">
        <v>19</v>
      </c>
    </row>
    <row r="6" spans="2:18" x14ac:dyDescent="0.4">
      <c r="B6" s="4">
        <v>3213</v>
      </c>
      <c r="C6" s="1" t="str">
        <f t="shared" si="0"/>
        <v>7分袖</v>
      </c>
      <c r="D6" s="1" t="str">
        <f t="shared" si="1"/>
        <v>Vネック</v>
      </c>
      <c r="E6" s="1" t="str">
        <f t="shared" si="2"/>
        <v>S</v>
      </c>
      <c r="F6" s="1" t="str">
        <f t="shared" si="3"/>
        <v>赤</v>
      </c>
      <c r="G6" s="1">
        <f t="shared" si="4"/>
        <v>1460</v>
      </c>
      <c r="H6" s="1">
        <v>13</v>
      </c>
      <c r="I6" s="17">
        <f t="shared" si="5"/>
        <v>18980</v>
      </c>
      <c r="K6" s="12">
        <v>3</v>
      </c>
      <c r="L6" s="1" t="s">
        <v>11</v>
      </c>
      <c r="M6" s="27">
        <v>1460</v>
      </c>
      <c r="N6" s="17">
        <f t="shared" si="6"/>
        <v>80300</v>
      </c>
      <c r="P6" s="19">
        <v>3</v>
      </c>
      <c r="Q6" s="22" t="s">
        <v>20</v>
      </c>
    </row>
    <row r="7" spans="2:18" ht="19.5" thickBot="1" x14ac:dyDescent="0.45">
      <c r="B7" s="4">
        <v>3143</v>
      </c>
      <c r="C7" s="1" t="str">
        <f t="shared" si="0"/>
        <v>7分袖</v>
      </c>
      <c r="D7" s="1" t="str">
        <f t="shared" si="1"/>
        <v>クルー</v>
      </c>
      <c r="E7" s="1" t="str">
        <f t="shared" si="2"/>
        <v>XL</v>
      </c>
      <c r="F7" s="1" t="str">
        <f t="shared" si="3"/>
        <v>赤</v>
      </c>
      <c r="G7" s="1">
        <f t="shared" si="4"/>
        <v>1460</v>
      </c>
      <c r="H7" s="1">
        <v>16</v>
      </c>
      <c r="I7" s="17">
        <f t="shared" si="5"/>
        <v>23360</v>
      </c>
      <c r="K7" s="13">
        <v>4</v>
      </c>
      <c r="L7" s="7" t="s">
        <v>13</v>
      </c>
      <c r="M7" s="28">
        <v>1630</v>
      </c>
      <c r="N7" s="18">
        <f t="shared" si="6"/>
        <v>21190</v>
      </c>
      <c r="P7" s="20">
        <v>4</v>
      </c>
      <c r="Q7" s="23" t="s">
        <v>21</v>
      </c>
    </row>
    <row r="8" spans="2:18" ht="19.5" thickBot="1" x14ac:dyDescent="0.45">
      <c r="B8" s="4">
        <v>1141</v>
      </c>
      <c r="C8" s="1" t="str">
        <f t="shared" si="0"/>
        <v>半袖</v>
      </c>
      <c r="D8" s="1" t="str">
        <f t="shared" si="1"/>
        <v>クルー</v>
      </c>
      <c r="E8" s="1" t="str">
        <f t="shared" si="2"/>
        <v>XL</v>
      </c>
      <c r="F8" s="1" t="str">
        <f t="shared" si="3"/>
        <v>白</v>
      </c>
      <c r="G8" s="1">
        <f t="shared" si="4"/>
        <v>980</v>
      </c>
      <c r="H8" s="1">
        <v>6</v>
      </c>
      <c r="I8" s="17">
        <f t="shared" si="5"/>
        <v>5880</v>
      </c>
      <c r="K8" t="s">
        <v>6</v>
      </c>
      <c r="O8" s="2"/>
      <c r="P8" s="15" t="s">
        <v>8</v>
      </c>
      <c r="Q8" s="16"/>
    </row>
    <row r="9" spans="2:18" ht="19.5" thickBot="1" x14ac:dyDescent="0.45">
      <c r="B9" s="4">
        <v>3421</v>
      </c>
      <c r="C9" s="1" t="str">
        <f t="shared" si="0"/>
        <v>7分袖</v>
      </c>
      <c r="D9" s="1" t="str">
        <f t="shared" si="1"/>
        <v>タートル</v>
      </c>
      <c r="E9" s="1" t="str">
        <f t="shared" si="2"/>
        <v>M</v>
      </c>
      <c r="F9" s="1" t="str">
        <f t="shared" si="3"/>
        <v>白</v>
      </c>
      <c r="G9" s="1">
        <f t="shared" si="4"/>
        <v>1460</v>
      </c>
      <c r="H9" s="1">
        <v>19</v>
      </c>
      <c r="I9" s="17">
        <f t="shared" si="5"/>
        <v>27740</v>
      </c>
      <c r="K9" s="32" t="s">
        <v>0</v>
      </c>
      <c r="L9" s="34" t="s">
        <v>26</v>
      </c>
      <c r="M9" s="3"/>
      <c r="N9" s="3"/>
      <c r="P9" s="35" t="s">
        <v>0</v>
      </c>
      <c r="Q9" s="36" t="s">
        <v>28</v>
      </c>
    </row>
    <row r="10" spans="2:18" x14ac:dyDescent="0.4">
      <c r="B10" s="4">
        <v>4234</v>
      </c>
      <c r="C10" s="1" t="str">
        <f t="shared" si="0"/>
        <v>長袖</v>
      </c>
      <c r="D10" s="1" t="str">
        <f t="shared" si="1"/>
        <v>Vネック</v>
      </c>
      <c r="E10" s="1" t="str">
        <f t="shared" si="2"/>
        <v>L</v>
      </c>
      <c r="F10" s="1" t="str">
        <f t="shared" si="3"/>
        <v>緑</v>
      </c>
      <c r="G10" s="1">
        <f t="shared" si="4"/>
        <v>1630</v>
      </c>
      <c r="H10" s="1">
        <v>12</v>
      </c>
      <c r="I10" s="17">
        <f t="shared" si="5"/>
        <v>19560</v>
      </c>
      <c r="K10" s="14">
        <v>1</v>
      </c>
      <c r="L10" s="11" t="s">
        <v>14</v>
      </c>
      <c r="M10" s="2"/>
      <c r="N10" s="2"/>
      <c r="P10" s="19">
        <v>1</v>
      </c>
      <c r="Q10" s="22" t="s">
        <v>22</v>
      </c>
    </row>
    <row r="11" spans="2:18" x14ac:dyDescent="0.4">
      <c r="B11" s="4">
        <v>3411</v>
      </c>
      <c r="C11" s="1" t="str">
        <f t="shared" si="0"/>
        <v>7分袖</v>
      </c>
      <c r="D11" s="1" t="str">
        <f t="shared" si="1"/>
        <v>タートル</v>
      </c>
      <c r="E11" s="1" t="str">
        <f t="shared" si="2"/>
        <v>S</v>
      </c>
      <c r="F11" s="1" t="str">
        <f t="shared" si="3"/>
        <v>白</v>
      </c>
      <c r="G11" s="1">
        <f t="shared" si="4"/>
        <v>1460</v>
      </c>
      <c r="H11" s="1">
        <v>2</v>
      </c>
      <c r="I11" s="17">
        <f t="shared" si="5"/>
        <v>2920</v>
      </c>
      <c r="K11" s="12">
        <v>2</v>
      </c>
      <c r="L11" s="5" t="s">
        <v>15</v>
      </c>
      <c r="M11" s="2"/>
      <c r="N11" s="2"/>
      <c r="P11" s="19">
        <v>2</v>
      </c>
      <c r="Q11" s="22" t="s">
        <v>23</v>
      </c>
    </row>
    <row r="12" spans="2:18" x14ac:dyDescent="0.4">
      <c r="B12" s="4">
        <v>4412</v>
      </c>
      <c r="C12" s="1" t="str">
        <f t="shared" si="0"/>
        <v>長袖</v>
      </c>
      <c r="D12" s="1" t="str">
        <f t="shared" si="1"/>
        <v>タートル</v>
      </c>
      <c r="E12" s="1" t="str">
        <f t="shared" si="2"/>
        <v>S</v>
      </c>
      <c r="F12" s="1" t="str">
        <f t="shared" si="3"/>
        <v>黒</v>
      </c>
      <c r="G12" s="1">
        <f t="shared" si="4"/>
        <v>1630</v>
      </c>
      <c r="H12" s="1">
        <v>1</v>
      </c>
      <c r="I12" s="17">
        <f t="shared" si="5"/>
        <v>1630</v>
      </c>
      <c r="K12" s="12">
        <v>3</v>
      </c>
      <c r="L12" s="5" t="s">
        <v>16</v>
      </c>
      <c r="M12" s="2"/>
      <c r="N12" s="2"/>
      <c r="P12" s="19">
        <v>3</v>
      </c>
      <c r="Q12" s="22" t="s">
        <v>24</v>
      </c>
    </row>
    <row r="13" spans="2:18" ht="19.5" thickBot="1" x14ac:dyDescent="0.45">
      <c r="B13" s="6">
        <v>2411</v>
      </c>
      <c r="C13" s="7" t="str">
        <f t="shared" si="0"/>
        <v>5分袖</v>
      </c>
      <c r="D13" s="7" t="str">
        <f t="shared" si="1"/>
        <v>タートル</v>
      </c>
      <c r="E13" s="7" t="str">
        <f t="shared" si="2"/>
        <v>S</v>
      </c>
      <c r="F13" s="7" t="str">
        <f t="shared" si="3"/>
        <v>白</v>
      </c>
      <c r="G13" s="7">
        <f t="shared" si="4"/>
        <v>1280</v>
      </c>
      <c r="H13" s="7">
        <v>20</v>
      </c>
      <c r="I13" s="18">
        <f t="shared" si="5"/>
        <v>25600</v>
      </c>
      <c r="K13" s="13">
        <v>4</v>
      </c>
      <c r="L13" s="8" t="s">
        <v>17</v>
      </c>
      <c r="M13" s="2"/>
      <c r="N13" s="2"/>
      <c r="P13" s="21">
        <v>4</v>
      </c>
      <c r="Q13" s="24" t="s">
        <v>25</v>
      </c>
    </row>
    <row r="14" spans="2:18" x14ac:dyDescent="0.4">
      <c r="R14" t="s">
        <v>4</v>
      </c>
    </row>
    <row r="15" spans="2:18" x14ac:dyDescent="0.4">
      <c r="B15" t="s">
        <v>31</v>
      </c>
    </row>
    <row r="16" spans="2:18" x14ac:dyDescent="0.4">
      <c r="C16" t="s">
        <v>32</v>
      </c>
    </row>
    <row r="17" spans="3:3" x14ac:dyDescent="0.4">
      <c r="C17" t="s">
        <v>33</v>
      </c>
    </row>
    <row r="18" spans="3:3" x14ac:dyDescent="0.4">
      <c r="C18" t="s">
        <v>34</v>
      </c>
    </row>
    <row r="19" spans="3:3" x14ac:dyDescent="0.4">
      <c r="C19" t="s">
        <v>35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&amp;Cぽこそん教室
エクセル編　Level.31&amp;R練習問題1解答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問題</vt:lpstr>
      <vt:lpstr>解答</vt:lpstr>
      <vt:lpstr>問題!カラー</vt:lpstr>
      <vt:lpstr>カラー</vt:lpstr>
      <vt:lpstr>問題!サイズ</vt:lpstr>
      <vt:lpstr>サイズ</vt:lpstr>
      <vt:lpstr>問題!ネック</vt:lpstr>
      <vt:lpstr>ネック</vt:lpstr>
      <vt:lpstr>問題!商品</vt:lpstr>
      <vt:lpstr>商品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2022-06-05T06:07:54Z</cp:lastPrinted>
  <dcterms:created xsi:type="dcterms:W3CDTF">2022-05-25T05:29:09Z</dcterms:created>
  <dcterms:modified xsi:type="dcterms:W3CDTF">2022-06-27T10:02:07Z</dcterms:modified>
</cp:coreProperties>
</file>