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koson\Dropbox\ぽこそん教室\Excel編\Excel\HP用提供データ\"/>
    </mc:Choice>
  </mc:AlternateContent>
  <xr:revisionPtr revIDLastSave="0" documentId="13_ncr:1_{8FAE214A-5CBE-41C0-943C-8DE1FD06A722}" xr6:coauthVersionLast="47" xr6:coauthVersionMax="47" xr10:uidLastSave="{00000000-0000-0000-0000-000000000000}"/>
  <bookViews>
    <workbookView xWindow="-120" yWindow="-120" windowWidth="29040" windowHeight="15840" xr2:uid="{B7E2549A-C3F1-41C1-8FE0-3DE97B4A8558}"/>
  </bookViews>
  <sheets>
    <sheet name="問題" sheetId="1" r:id="rId1"/>
    <sheet name="解答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2" l="1"/>
  <c r="J12" i="2"/>
  <c r="J8" i="2"/>
  <c r="J5" i="2"/>
  <c r="J6" i="2"/>
  <c r="J7" i="2"/>
  <c r="J9" i="2"/>
  <c r="J10" i="2"/>
  <c r="J11" i="2"/>
  <c r="J4" i="2"/>
  <c r="H5" i="2"/>
  <c r="H6" i="2"/>
  <c r="H7" i="2"/>
  <c r="H8" i="2"/>
  <c r="H9" i="2"/>
  <c r="H10" i="2"/>
  <c r="H11" i="2"/>
  <c r="H12" i="2"/>
  <c r="H13" i="2"/>
  <c r="H4" i="2"/>
  <c r="G5" i="2"/>
  <c r="G6" i="2"/>
  <c r="G7" i="2"/>
  <c r="G8" i="2"/>
  <c r="G9" i="2"/>
  <c r="G10" i="2"/>
  <c r="G11" i="2"/>
  <c r="G12" i="2"/>
  <c r="G13" i="2"/>
  <c r="G4" i="2"/>
  <c r="F5" i="2"/>
  <c r="F6" i="2"/>
  <c r="F7" i="2"/>
  <c r="F8" i="2"/>
  <c r="F9" i="2"/>
  <c r="F10" i="2"/>
  <c r="F11" i="2"/>
  <c r="F12" i="2"/>
  <c r="F13" i="2"/>
  <c r="F4" i="2"/>
  <c r="E5" i="2"/>
  <c r="E6" i="2"/>
  <c r="E7" i="2"/>
  <c r="E8" i="2"/>
  <c r="E9" i="2"/>
  <c r="E10" i="2"/>
  <c r="E11" i="2"/>
  <c r="E12" i="2"/>
  <c r="E13" i="2"/>
  <c r="E4" i="2"/>
  <c r="D5" i="2"/>
  <c r="D6" i="2"/>
  <c r="D7" i="2"/>
  <c r="D8" i="2"/>
  <c r="D9" i="2"/>
  <c r="D10" i="2"/>
  <c r="D11" i="2"/>
  <c r="D12" i="2"/>
  <c r="D13" i="2"/>
  <c r="D4" i="2"/>
  <c r="C5" i="2"/>
  <c r="C6" i="2"/>
  <c r="C7" i="2"/>
  <c r="C8" i="2"/>
  <c r="C9" i="2"/>
  <c r="C10" i="2"/>
  <c r="C11" i="2"/>
  <c r="C12" i="2"/>
  <c r="C13" i="2"/>
  <c r="C4" i="2"/>
</calcChain>
</file>

<file path=xl/sharedStrings.xml><?xml version="1.0" encoding="utf-8"?>
<sst xmlns="http://schemas.openxmlformats.org/spreadsheetml/2006/main" count="106" uniqueCount="43">
  <si>
    <t>コード</t>
    <phoneticPr fontId="1"/>
  </si>
  <si>
    <t>品名</t>
    <rPh sb="0" eb="2">
      <t>ヒンメイ</t>
    </rPh>
    <phoneticPr fontId="1"/>
  </si>
  <si>
    <t>単価</t>
    <rPh sb="0" eb="2">
      <t>タンカ</t>
    </rPh>
    <phoneticPr fontId="1"/>
  </si>
  <si>
    <t>追加料金</t>
    <rPh sb="0" eb="4">
      <t>ツイカリョウキン</t>
    </rPh>
    <phoneticPr fontId="1"/>
  </si>
  <si>
    <t>数量</t>
    <rPh sb="0" eb="2">
      <t>スウリョウ</t>
    </rPh>
    <phoneticPr fontId="1"/>
  </si>
  <si>
    <t>品名コード</t>
    <rPh sb="0" eb="2">
      <t>ヒンメイ</t>
    </rPh>
    <phoneticPr fontId="1"/>
  </si>
  <si>
    <t>追加コード</t>
    <rPh sb="0" eb="2">
      <t>ツイカ</t>
    </rPh>
    <phoneticPr fontId="1"/>
  </si>
  <si>
    <t>バニラ</t>
    <phoneticPr fontId="1"/>
  </si>
  <si>
    <t>チョコ</t>
    <phoneticPr fontId="1"/>
  </si>
  <si>
    <t>ミックス</t>
    <phoneticPr fontId="1"/>
  </si>
  <si>
    <t>練乳</t>
    <rPh sb="0" eb="2">
      <t>レンニュウ</t>
    </rPh>
    <phoneticPr fontId="1"/>
  </si>
  <si>
    <t>なし</t>
    <phoneticPr fontId="1"/>
  </si>
  <si>
    <t>トッピング</t>
    <phoneticPr fontId="1"/>
  </si>
  <si>
    <t>コーン</t>
    <phoneticPr fontId="1"/>
  </si>
  <si>
    <t>はちみつ</t>
    <phoneticPr fontId="1"/>
  </si>
  <si>
    <t>レギュラー</t>
    <phoneticPr fontId="1"/>
  </si>
  <si>
    <t>ワッフル</t>
    <phoneticPr fontId="1"/>
  </si>
  <si>
    <t>全部</t>
    <rPh sb="0" eb="2">
      <t>ゼンブ</t>
    </rPh>
    <phoneticPr fontId="1"/>
  </si>
  <si>
    <t>コーンコード</t>
    <phoneticPr fontId="1"/>
  </si>
  <si>
    <t>コーン単価</t>
    <rPh sb="3" eb="5">
      <t>タンカ</t>
    </rPh>
    <phoneticPr fontId="1"/>
  </si>
  <si>
    <t>合計</t>
    <rPh sb="0" eb="2">
      <t>ゴウケイ</t>
    </rPh>
    <phoneticPr fontId="1"/>
  </si>
  <si>
    <t xml:space="preserve"> </t>
    <phoneticPr fontId="1"/>
  </si>
  <si>
    <t>BWN</t>
  </si>
  <si>
    <t>BWZ</t>
  </si>
  <si>
    <t>CWR</t>
  </si>
  <si>
    <t>MRC</t>
  </si>
  <si>
    <t>CWH</t>
  </si>
  <si>
    <t>BWR</t>
  </si>
  <si>
    <t>CRR</t>
  </si>
  <si>
    <t>CWN</t>
  </si>
  <si>
    <t>MRH</t>
  </si>
  <si>
    <t>BRH</t>
  </si>
  <si>
    <t>B</t>
    <phoneticPr fontId="1"/>
  </si>
  <si>
    <t>C</t>
    <phoneticPr fontId="1"/>
  </si>
  <si>
    <t>M</t>
    <phoneticPr fontId="1"/>
  </si>
  <si>
    <t>R</t>
    <phoneticPr fontId="1"/>
  </si>
  <si>
    <t>W</t>
    <phoneticPr fontId="1"/>
  </si>
  <si>
    <t>N</t>
    <phoneticPr fontId="1"/>
  </si>
  <si>
    <t>H</t>
    <phoneticPr fontId="1"/>
  </si>
  <si>
    <t>Z</t>
    <phoneticPr fontId="1"/>
  </si>
  <si>
    <t>追加</t>
    <rPh sb="0" eb="2">
      <t>ツイカ</t>
    </rPh>
    <phoneticPr fontId="1"/>
  </si>
  <si>
    <t>ソフトクリーム屋さん販売数</t>
    <rPh sb="7" eb="8">
      <t>ヤ</t>
    </rPh>
    <rPh sb="10" eb="13">
      <t>ハンバイスウ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</si>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</sst>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38" fontId="0" fillId="0" borderId="7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12" xfId="1" applyFont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D36B7-D710-4EF6-AFDD-F0D5F548C4DA}">
  <sheetPr>
    <pageSetUpPr fitToPage="1"/>
  </sheetPr>
  <dimension ref="B2:S14"/>
  <sheetViews>
    <sheetView tabSelected="1" zoomScale="145" zoomScaleNormal="145" workbookViewId="0"/>
  </sheetViews>
  <sheetFormatPr defaultRowHeight="18.75" x14ac:dyDescent="0.4"/>
  <cols>
    <col min="1" max="1" width="3.125" customWidth="1"/>
    <col min="2" max="10" width="9.125" customWidth="1"/>
    <col min="11" max="11" width="3.125" customWidth="1"/>
    <col min="13" max="13" width="11" bestFit="1" customWidth="1"/>
    <col min="14" max="14" width="5.25" bestFit="1" customWidth="1"/>
    <col min="15" max="15" width="3.125" customWidth="1"/>
    <col min="17" max="17" width="11" bestFit="1" customWidth="1"/>
    <col min="18" max="18" width="5.25" bestFit="1" customWidth="1"/>
  </cols>
  <sheetData>
    <row r="2" spans="2:19" ht="19.5" thickBot="1" x14ac:dyDescent="0.45">
      <c r="B2" t="s">
        <v>41</v>
      </c>
      <c r="L2" t="s">
        <v>5</v>
      </c>
      <c r="P2" t="s">
        <v>6</v>
      </c>
    </row>
    <row r="3" spans="2:19" ht="19.5" thickBot="1" x14ac:dyDescent="0.45">
      <c r="B3" s="25" t="s">
        <v>0</v>
      </c>
      <c r="C3" s="26" t="s">
        <v>1</v>
      </c>
      <c r="D3" s="26" t="s">
        <v>13</v>
      </c>
      <c r="E3" s="26" t="s">
        <v>40</v>
      </c>
      <c r="F3" s="26" t="s">
        <v>2</v>
      </c>
      <c r="G3" s="26" t="s">
        <v>19</v>
      </c>
      <c r="H3" s="26" t="s">
        <v>3</v>
      </c>
      <c r="I3" s="26" t="s">
        <v>4</v>
      </c>
      <c r="J3" s="27" t="s">
        <v>20</v>
      </c>
      <c r="L3" s="22" t="s">
        <v>0</v>
      </c>
      <c r="M3" s="23" t="s">
        <v>1</v>
      </c>
      <c r="N3" s="24" t="s">
        <v>2</v>
      </c>
      <c r="P3" s="22" t="s">
        <v>0</v>
      </c>
      <c r="Q3" s="23" t="s">
        <v>12</v>
      </c>
      <c r="R3" s="24" t="s">
        <v>2</v>
      </c>
    </row>
    <row r="4" spans="2:19" x14ac:dyDescent="0.4">
      <c r="B4" s="3" t="s">
        <v>22</v>
      </c>
      <c r="C4" s="2"/>
      <c r="D4" s="2"/>
      <c r="E4" s="2"/>
      <c r="F4" s="2"/>
      <c r="G4" s="2"/>
      <c r="H4" s="2"/>
      <c r="I4" s="2">
        <v>3</v>
      </c>
      <c r="J4" s="4"/>
      <c r="L4" s="13" t="s">
        <v>32</v>
      </c>
      <c r="M4" s="2" t="s">
        <v>7</v>
      </c>
      <c r="N4" s="4">
        <v>370</v>
      </c>
      <c r="P4" s="13" t="s">
        <v>37</v>
      </c>
      <c r="Q4" s="2" t="s">
        <v>11</v>
      </c>
      <c r="R4" s="4">
        <v>0</v>
      </c>
    </row>
    <row r="5" spans="2:19" x14ac:dyDescent="0.4">
      <c r="B5" s="5" t="s">
        <v>23</v>
      </c>
      <c r="C5" s="1"/>
      <c r="D5" s="1"/>
      <c r="E5" s="1"/>
      <c r="F5" s="1"/>
      <c r="G5" s="1"/>
      <c r="H5" s="1"/>
      <c r="I5" s="1">
        <v>5</v>
      </c>
      <c r="J5" s="6"/>
      <c r="L5" s="11" t="s">
        <v>33</v>
      </c>
      <c r="M5" s="1" t="s">
        <v>8</v>
      </c>
      <c r="N5" s="6">
        <v>390</v>
      </c>
      <c r="P5" s="11" t="s">
        <v>35</v>
      </c>
      <c r="Q5" s="1" t="s">
        <v>10</v>
      </c>
      <c r="R5" s="6">
        <v>30</v>
      </c>
    </row>
    <row r="6" spans="2:19" ht="19.5" thickBot="1" x14ac:dyDescent="0.45">
      <c r="B6" s="5" t="s">
        <v>24</v>
      </c>
      <c r="C6" s="1"/>
      <c r="D6" s="1"/>
      <c r="E6" s="1"/>
      <c r="F6" s="1"/>
      <c r="G6" s="1"/>
      <c r="H6" s="1"/>
      <c r="I6" s="1">
        <v>4</v>
      </c>
      <c r="J6" s="6"/>
      <c r="L6" s="12" t="s">
        <v>34</v>
      </c>
      <c r="M6" s="8" t="s">
        <v>9</v>
      </c>
      <c r="N6" s="9">
        <v>380</v>
      </c>
      <c r="P6" s="11" t="s">
        <v>38</v>
      </c>
      <c r="Q6" s="1" t="s">
        <v>14</v>
      </c>
      <c r="R6" s="6">
        <v>50</v>
      </c>
    </row>
    <row r="7" spans="2:19" x14ac:dyDescent="0.4">
      <c r="B7" s="5" t="s">
        <v>25</v>
      </c>
      <c r="C7" s="1"/>
      <c r="D7" s="1"/>
      <c r="E7" s="1"/>
      <c r="F7" s="1"/>
      <c r="G7" s="1"/>
      <c r="H7" s="1"/>
      <c r="I7" s="1">
        <v>8</v>
      </c>
      <c r="J7" s="6"/>
      <c r="P7" s="11" t="s">
        <v>33</v>
      </c>
      <c r="Q7" s="1" t="s">
        <v>8</v>
      </c>
      <c r="R7" s="6">
        <v>100</v>
      </c>
    </row>
    <row r="8" spans="2:19" ht="19.5" thickBot="1" x14ac:dyDescent="0.45">
      <c r="B8" s="5" t="s">
        <v>26</v>
      </c>
      <c r="C8" s="1"/>
      <c r="D8" s="1"/>
      <c r="E8" s="1"/>
      <c r="F8" s="1"/>
      <c r="G8" s="1"/>
      <c r="H8" s="1"/>
      <c r="I8" s="1">
        <v>7</v>
      </c>
      <c r="J8" s="6"/>
      <c r="L8" t="s">
        <v>18</v>
      </c>
      <c r="P8" s="16" t="s">
        <v>39</v>
      </c>
      <c r="Q8" s="17" t="s">
        <v>17</v>
      </c>
      <c r="R8" s="18">
        <v>150</v>
      </c>
    </row>
    <row r="9" spans="2:19" ht="19.5" thickBot="1" x14ac:dyDescent="0.45">
      <c r="B9" s="5" t="s">
        <v>27</v>
      </c>
      <c r="C9" s="1"/>
      <c r="D9" s="1"/>
      <c r="E9" s="1"/>
      <c r="F9" s="1"/>
      <c r="G9" s="1"/>
      <c r="H9" s="1"/>
      <c r="I9" s="1">
        <v>1</v>
      </c>
      <c r="J9" s="6"/>
      <c r="L9" s="22" t="s">
        <v>0</v>
      </c>
      <c r="M9" s="23" t="s">
        <v>1</v>
      </c>
      <c r="N9" s="24" t="s">
        <v>2</v>
      </c>
    </row>
    <row r="10" spans="2:19" x14ac:dyDescent="0.4">
      <c r="B10" s="5" t="s">
        <v>28</v>
      </c>
      <c r="C10" s="1"/>
      <c r="D10" s="1"/>
      <c r="E10" s="1"/>
      <c r="F10" s="1"/>
      <c r="G10" s="1"/>
      <c r="H10" s="1"/>
      <c r="I10" s="1">
        <v>5</v>
      </c>
      <c r="J10" s="6"/>
      <c r="L10" s="10" t="s">
        <v>35</v>
      </c>
      <c r="M10" s="14" t="s">
        <v>15</v>
      </c>
      <c r="N10" s="15">
        <v>0</v>
      </c>
    </row>
    <row r="11" spans="2:19" ht="19.5" thickBot="1" x14ac:dyDescent="0.45">
      <c r="B11" s="5" t="s">
        <v>29</v>
      </c>
      <c r="C11" s="1"/>
      <c r="D11" s="1"/>
      <c r="E11" s="1"/>
      <c r="F11" s="1"/>
      <c r="G11" s="1"/>
      <c r="H11" s="1"/>
      <c r="I11" s="1">
        <v>2</v>
      </c>
      <c r="J11" s="6"/>
      <c r="L11" s="12" t="s">
        <v>36</v>
      </c>
      <c r="M11" s="8" t="s">
        <v>16</v>
      </c>
      <c r="N11" s="9">
        <v>20</v>
      </c>
    </row>
    <row r="12" spans="2:19" x14ac:dyDescent="0.4">
      <c r="B12" s="5" t="s">
        <v>30</v>
      </c>
      <c r="C12" s="1"/>
      <c r="D12" s="1"/>
      <c r="E12" s="1"/>
      <c r="F12" s="1"/>
      <c r="G12" s="1"/>
      <c r="H12" s="1"/>
      <c r="I12" s="1">
        <v>4</v>
      </c>
      <c r="J12" s="6"/>
    </row>
    <row r="13" spans="2:19" ht="19.5" thickBot="1" x14ac:dyDescent="0.45">
      <c r="B13" s="7" t="s">
        <v>31</v>
      </c>
      <c r="C13" s="8"/>
      <c r="D13" s="8"/>
      <c r="E13" s="8"/>
      <c r="F13" s="8"/>
      <c r="G13" s="8"/>
      <c r="H13" s="8"/>
      <c r="I13" s="8">
        <v>6</v>
      </c>
      <c r="J13" s="9"/>
    </row>
    <row r="14" spans="2:19" x14ac:dyDescent="0.4">
      <c r="S14" t="s">
        <v>21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&amp;Cぽこそん教室
エクセル編　Level.30&amp;R練習問題1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9F49C-98DA-4C92-837B-343847AF1F25}">
  <sheetPr>
    <pageSetUpPr fitToPage="1"/>
  </sheetPr>
  <dimension ref="B2:S14"/>
  <sheetViews>
    <sheetView zoomScale="150" zoomScaleNormal="150" workbookViewId="0"/>
  </sheetViews>
  <sheetFormatPr defaultRowHeight="18.75" x14ac:dyDescent="0.4"/>
  <cols>
    <col min="1" max="1" width="3.125" customWidth="1"/>
    <col min="2" max="2" width="7.125" bestFit="1" customWidth="1"/>
    <col min="4" max="4" width="11" bestFit="1" customWidth="1"/>
    <col min="5" max="5" width="9" bestFit="1" customWidth="1"/>
    <col min="6" max="6" width="5.25" bestFit="1" customWidth="1"/>
    <col min="7" max="7" width="11" bestFit="1" customWidth="1"/>
    <col min="9" max="9" width="5.25" bestFit="1" customWidth="1"/>
    <col min="10" max="10" width="6" bestFit="1" customWidth="1"/>
    <col min="11" max="11" width="3.125" customWidth="1"/>
    <col min="13" max="13" width="11" bestFit="1" customWidth="1"/>
    <col min="14" max="14" width="5.25" bestFit="1" customWidth="1"/>
    <col min="15" max="15" width="3.125" customWidth="1"/>
    <col min="17" max="17" width="11" bestFit="1" customWidth="1"/>
    <col min="18" max="18" width="5.25" bestFit="1" customWidth="1"/>
  </cols>
  <sheetData>
    <row r="2" spans="2:19" ht="19.5" thickBot="1" x14ac:dyDescent="0.45">
      <c r="B2" t="s">
        <v>41</v>
      </c>
      <c r="L2" t="s">
        <v>5</v>
      </c>
      <c r="P2" t="s">
        <v>6</v>
      </c>
    </row>
    <row r="3" spans="2:19" ht="19.5" thickBot="1" x14ac:dyDescent="0.45">
      <c r="B3" s="25" t="s">
        <v>0</v>
      </c>
      <c r="C3" s="26" t="s">
        <v>1</v>
      </c>
      <c r="D3" s="26" t="s">
        <v>13</v>
      </c>
      <c r="E3" s="26" t="s">
        <v>40</v>
      </c>
      <c r="F3" s="26" t="s">
        <v>2</v>
      </c>
      <c r="G3" s="26" t="s">
        <v>19</v>
      </c>
      <c r="H3" s="26" t="s">
        <v>3</v>
      </c>
      <c r="I3" s="26" t="s">
        <v>4</v>
      </c>
      <c r="J3" s="27" t="s">
        <v>20</v>
      </c>
      <c r="L3" s="22" t="s">
        <v>0</v>
      </c>
      <c r="M3" s="23" t="s">
        <v>1</v>
      </c>
      <c r="N3" s="24" t="s">
        <v>2</v>
      </c>
      <c r="P3" s="22" t="s">
        <v>0</v>
      </c>
      <c r="Q3" s="23" t="s">
        <v>12</v>
      </c>
      <c r="R3" s="24" t="s">
        <v>2</v>
      </c>
    </row>
    <row r="4" spans="2:19" x14ac:dyDescent="0.4">
      <c r="B4" s="3" t="s">
        <v>22</v>
      </c>
      <c r="C4" s="2" t="str">
        <f>VLOOKUP(LEFT(B4,1),$L$3:$N$6,2,FALSE)</f>
        <v>バニラ</v>
      </c>
      <c r="D4" s="2" t="str">
        <f>VLOOKUP(MID(B4,2,1),$L$9:$N$11,2,FALSE)</f>
        <v>ワッフル</v>
      </c>
      <c r="E4" s="2" t="str">
        <f>VLOOKUP(RIGHT(B4,1),$P$3:$R$8,2,FALSE)</f>
        <v>なし</v>
      </c>
      <c r="F4" s="2">
        <f>VLOOKUP(LEFT(B4,1),$L$3:$N$6,3,FALSE)</f>
        <v>370</v>
      </c>
      <c r="G4" s="2">
        <f>VLOOKUP(MID(B4,2,1),$L$9:$N$11,3,FALSE)</f>
        <v>20</v>
      </c>
      <c r="H4" s="2">
        <f>VLOOKUP(RIGHT(B4,1),$P$4:$R$8,3,FALSE)</f>
        <v>0</v>
      </c>
      <c r="I4" s="2">
        <v>3</v>
      </c>
      <c r="J4" s="19">
        <f>SUM(F4:H4)*I4</f>
        <v>1170</v>
      </c>
      <c r="L4" s="13" t="s">
        <v>32</v>
      </c>
      <c r="M4" s="2" t="s">
        <v>7</v>
      </c>
      <c r="N4" s="4">
        <v>370</v>
      </c>
      <c r="P4" s="13" t="s">
        <v>37</v>
      </c>
      <c r="Q4" s="2" t="s">
        <v>11</v>
      </c>
      <c r="R4" s="4">
        <v>0</v>
      </c>
    </row>
    <row r="5" spans="2:19" x14ac:dyDescent="0.4">
      <c r="B5" s="5" t="s">
        <v>23</v>
      </c>
      <c r="C5" s="1" t="str">
        <f t="shared" ref="C5:C13" si="0">VLOOKUP(LEFT(B5,1),$L$3:$N$6,2,FALSE)</f>
        <v>バニラ</v>
      </c>
      <c r="D5" s="1" t="str">
        <f t="shared" ref="D5:D13" si="1">VLOOKUP(MID(B5,2,1),$L$9:$N$11,2,FALSE)</f>
        <v>ワッフル</v>
      </c>
      <c r="E5" s="1" t="str">
        <f t="shared" ref="E5:E13" si="2">VLOOKUP(RIGHT(B5,1),$P$3:$R$8,2,FALSE)</f>
        <v>全部</v>
      </c>
      <c r="F5" s="1">
        <f t="shared" ref="F5:F13" si="3">VLOOKUP(LEFT(B5,1),$L$3:$N$6,3,FALSE)</f>
        <v>370</v>
      </c>
      <c r="G5" s="1">
        <f t="shared" ref="G5:G13" si="4">VLOOKUP(MID(B5,2,1),$L$9:$N$11,3,FALSE)</f>
        <v>20</v>
      </c>
      <c r="H5" s="1">
        <f t="shared" ref="H5:H13" si="5">VLOOKUP(RIGHT(B5,1),$P$4:$R$8,3,FALSE)</f>
        <v>150</v>
      </c>
      <c r="I5" s="1">
        <v>5</v>
      </c>
      <c r="J5" s="20">
        <f t="shared" ref="J5:J11" si="6">SUM(F5:H5)*I5</f>
        <v>2700</v>
      </c>
      <c r="L5" s="11" t="s">
        <v>33</v>
      </c>
      <c r="M5" s="1" t="s">
        <v>8</v>
      </c>
      <c r="N5" s="6">
        <v>390</v>
      </c>
      <c r="P5" s="11" t="s">
        <v>35</v>
      </c>
      <c r="Q5" s="1" t="s">
        <v>10</v>
      </c>
      <c r="R5" s="6">
        <v>30</v>
      </c>
    </row>
    <row r="6" spans="2:19" ht="19.5" thickBot="1" x14ac:dyDescent="0.45">
      <c r="B6" s="5" t="s">
        <v>24</v>
      </c>
      <c r="C6" s="1" t="str">
        <f t="shared" si="0"/>
        <v>チョコ</v>
      </c>
      <c r="D6" s="1" t="str">
        <f t="shared" si="1"/>
        <v>ワッフル</v>
      </c>
      <c r="E6" s="1" t="str">
        <f t="shared" si="2"/>
        <v>練乳</v>
      </c>
      <c r="F6" s="1">
        <f t="shared" si="3"/>
        <v>390</v>
      </c>
      <c r="G6" s="1">
        <f t="shared" si="4"/>
        <v>20</v>
      </c>
      <c r="H6" s="1">
        <f t="shared" si="5"/>
        <v>30</v>
      </c>
      <c r="I6" s="1">
        <v>4</v>
      </c>
      <c r="J6" s="20">
        <f t="shared" si="6"/>
        <v>1760</v>
      </c>
      <c r="L6" s="12" t="s">
        <v>34</v>
      </c>
      <c r="M6" s="8" t="s">
        <v>9</v>
      </c>
      <c r="N6" s="9">
        <v>380</v>
      </c>
      <c r="P6" s="11" t="s">
        <v>38</v>
      </c>
      <c r="Q6" s="1" t="s">
        <v>14</v>
      </c>
      <c r="R6" s="6">
        <v>50</v>
      </c>
    </row>
    <row r="7" spans="2:19" x14ac:dyDescent="0.4">
      <c r="B7" s="5" t="s">
        <v>25</v>
      </c>
      <c r="C7" s="1" t="str">
        <f t="shared" si="0"/>
        <v>ミックス</v>
      </c>
      <c r="D7" s="1" t="str">
        <f t="shared" si="1"/>
        <v>レギュラー</v>
      </c>
      <c r="E7" s="1" t="str">
        <f t="shared" si="2"/>
        <v>チョコ</v>
      </c>
      <c r="F7" s="1">
        <f t="shared" si="3"/>
        <v>380</v>
      </c>
      <c r="G7" s="1">
        <f t="shared" si="4"/>
        <v>0</v>
      </c>
      <c r="H7" s="1">
        <f t="shared" si="5"/>
        <v>100</v>
      </c>
      <c r="I7" s="1">
        <v>8</v>
      </c>
      <c r="J7" s="20">
        <f t="shared" si="6"/>
        <v>3840</v>
      </c>
      <c r="P7" s="11" t="s">
        <v>33</v>
      </c>
      <c r="Q7" s="1" t="s">
        <v>8</v>
      </c>
      <c r="R7" s="6">
        <v>100</v>
      </c>
    </row>
    <row r="8" spans="2:19" ht="19.5" thickBot="1" x14ac:dyDescent="0.45">
      <c r="B8" s="5" t="s">
        <v>26</v>
      </c>
      <c r="C8" s="1" t="str">
        <f t="shared" si="0"/>
        <v>チョコ</v>
      </c>
      <c r="D8" s="1" t="str">
        <f t="shared" si="1"/>
        <v>ワッフル</v>
      </c>
      <c r="E8" s="1" t="str">
        <f t="shared" si="2"/>
        <v>はちみつ</v>
      </c>
      <c r="F8" s="1">
        <f t="shared" si="3"/>
        <v>390</v>
      </c>
      <c r="G8" s="1">
        <f t="shared" si="4"/>
        <v>20</v>
      </c>
      <c r="H8" s="1">
        <f t="shared" si="5"/>
        <v>50</v>
      </c>
      <c r="I8" s="1">
        <v>7</v>
      </c>
      <c r="J8" s="20">
        <f>SUM(F8:H8)*I8</f>
        <v>3220</v>
      </c>
      <c r="L8" t="s">
        <v>18</v>
      </c>
      <c r="P8" s="16" t="s">
        <v>39</v>
      </c>
      <c r="Q8" s="17" t="s">
        <v>17</v>
      </c>
      <c r="R8" s="18">
        <v>150</v>
      </c>
    </row>
    <row r="9" spans="2:19" ht="19.5" thickBot="1" x14ac:dyDescent="0.45">
      <c r="B9" s="5" t="s">
        <v>27</v>
      </c>
      <c r="C9" s="1" t="str">
        <f t="shared" si="0"/>
        <v>バニラ</v>
      </c>
      <c r="D9" s="1" t="str">
        <f t="shared" si="1"/>
        <v>ワッフル</v>
      </c>
      <c r="E9" s="1" t="str">
        <f t="shared" si="2"/>
        <v>練乳</v>
      </c>
      <c r="F9" s="1">
        <f t="shared" si="3"/>
        <v>370</v>
      </c>
      <c r="G9" s="1">
        <f t="shared" si="4"/>
        <v>20</v>
      </c>
      <c r="H9" s="1">
        <f t="shared" si="5"/>
        <v>30</v>
      </c>
      <c r="I9" s="1">
        <v>1</v>
      </c>
      <c r="J9" s="20">
        <f t="shared" si="6"/>
        <v>420</v>
      </c>
      <c r="L9" s="22" t="s">
        <v>0</v>
      </c>
      <c r="M9" s="23" t="s">
        <v>1</v>
      </c>
      <c r="N9" s="24" t="s">
        <v>2</v>
      </c>
    </row>
    <row r="10" spans="2:19" x14ac:dyDescent="0.4">
      <c r="B10" s="5" t="s">
        <v>28</v>
      </c>
      <c r="C10" s="1" t="str">
        <f t="shared" si="0"/>
        <v>チョコ</v>
      </c>
      <c r="D10" s="1" t="str">
        <f t="shared" si="1"/>
        <v>レギュラー</v>
      </c>
      <c r="E10" s="1" t="str">
        <f t="shared" si="2"/>
        <v>練乳</v>
      </c>
      <c r="F10" s="1">
        <f t="shared" si="3"/>
        <v>390</v>
      </c>
      <c r="G10" s="1">
        <f t="shared" si="4"/>
        <v>0</v>
      </c>
      <c r="H10" s="1">
        <f t="shared" si="5"/>
        <v>30</v>
      </c>
      <c r="I10" s="1">
        <v>5</v>
      </c>
      <c r="J10" s="20">
        <f t="shared" si="6"/>
        <v>2100</v>
      </c>
      <c r="L10" s="10" t="s">
        <v>35</v>
      </c>
      <c r="M10" s="14" t="s">
        <v>15</v>
      </c>
      <c r="N10" s="15">
        <v>0</v>
      </c>
    </row>
    <row r="11" spans="2:19" ht="19.5" thickBot="1" x14ac:dyDescent="0.45">
      <c r="B11" s="5" t="s">
        <v>29</v>
      </c>
      <c r="C11" s="1" t="str">
        <f t="shared" si="0"/>
        <v>チョコ</v>
      </c>
      <c r="D11" s="1" t="str">
        <f t="shared" si="1"/>
        <v>ワッフル</v>
      </c>
      <c r="E11" s="1" t="str">
        <f t="shared" si="2"/>
        <v>なし</v>
      </c>
      <c r="F11" s="1">
        <f t="shared" si="3"/>
        <v>390</v>
      </c>
      <c r="G11" s="1">
        <f t="shared" si="4"/>
        <v>20</v>
      </c>
      <c r="H11" s="1">
        <f t="shared" si="5"/>
        <v>0</v>
      </c>
      <c r="I11" s="1">
        <v>2</v>
      </c>
      <c r="J11" s="20">
        <f t="shared" si="6"/>
        <v>820</v>
      </c>
      <c r="L11" s="12" t="s">
        <v>36</v>
      </c>
      <c r="M11" s="8" t="s">
        <v>16</v>
      </c>
      <c r="N11" s="9">
        <v>20</v>
      </c>
    </row>
    <row r="12" spans="2:19" x14ac:dyDescent="0.4">
      <c r="B12" s="5" t="s">
        <v>30</v>
      </c>
      <c r="C12" s="1" t="str">
        <f t="shared" si="0"/>
        <v>ミックス</v>
      </c>
      <c r="D12" s="1" t="str">
        <f t="shared" si="1"/>
        <v>レギュラー</v>
      </c>
      <c r="E12" s="1" t="str">
        <f t="shared" si="2"/>
        <v>はちみつ</v>
      </c>
      <c r="F12" s="1">
        <f t="shared" si="3"/>
        <v>380</v>
      </c>
      <c r="G12" s="1">
        <f t="shared" si="4"/>
        <v>0</v>
      </c>
      <c r="H12" s="1">
        <f t="shared" si="5"/>
        <v>50</v>
      </c>
      <c r="I12" s="1">
        <v>4</v>
      </c>
      <c r="J12" s="20">
        <f>SUM(F12:H12)*I12</f>
        <v>1720</v>
      </c>
    </row>
    <row r="13" spans="2:19" ht="19.5" thickBot="1" x14ac:dyDescent="0.45">
      <c r="B13" s="7" t="s">
        <v>31</v>
      </c>
      <c r="C13" s="8" t="str">
        <f t="shared" si="0"/>
        <v>バニラ</v>
      </c>
      <c r="D13" s="8" t="str">
        <f t="shared" si="1"/>
        <v>レギュラー</v>
      </c>
      <c r="E13" s="8" t="str">
        <f t="shared" si="2"/>
        <v>はちみつ</v>
      </c>
      <c r="F13" s="8">
        <f t="shared" si="3"/>
        <v>370</v>
      </c>
      <c r="G13" s="8">
        <f t="shared" si="4"/>
        <v>0</v>
      </c>
      <c r="H13" s="8">
        <f t="shared" si="5"/>
        <v>50</v>
      </c>
      <c r="I13" s="8">
        <v>6</v>
      </c>
      <c r="J13" s="21">
        <f>SUM(F13:H13)*I13</f>
        <v>2520</v>
      </c>
    </row>
    <row r="14" spans="2:19" x14ac:dyDescent="0.4">
      <c r="S14" t="s">
        <v>42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&amp;Cぽこそん教室
エクセル編　Level.30&amp;R練習問題1解答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問題</vt:lpstr>
      <vt:lpstr>解答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pokoson教室</dc:creator>
  <cp:lastModifiedBy>pokoson教室</cp:lastModifiedBy>
  <cp:lastPrinted>2022-06-04T12:31:20Z</cp:lastPrinted>
  <dcterms:created xsi:type="dcterms:W3CDTF">2022-05-25T05:29:09Z</dcterms:created>
  <dcterms:modified xsi:type="dcterms:W3CDTF">2022-06-27T09:57:03Z</dcterms:modified>
</cp:coreProperties>
</file>