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3DD4A2CE-DAEE-41B1-9284-8B96D180AB00}" xr6:coauthVersionLast="47" xr6:coauthVersionMax="47" xr10:uidLastSave="{00000000-0000-0000-0000-000000000000}"/>
  <bookViews>
    <workbookView xWindow="-120" yWindow="-120" windowWidth="29040" windowHeight="15840" xr2:uid="{D34030F9-5D1C-4005-90D4-F4C0710B727C}"/>
  </bookViews>
  <sheets>
    <sheet name="提供データ" sheetId="2" r:id="rId1"/>
    <sheet name="解答" sheetId="1" r:id="rId2"/>
  </sheets>
  <definedNames>
    <definedName name="_xlnm._FilterDatabase" localSheetId="1" hidden="1">解答!$B$3:$G$19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6" i="1"/>
  <c r="N5" i="1"/>
  <c r="N7" i="1"/>
  <c r="N4" i="1"/>
  <c r="M9" i="1"/>
  <c r="M7" i="1"/>
  <c r="M5" i="1"/>
  <c r="M6" i="1"/>
  <c r="M8" i="1"/>
  <c r="M4" i="1"/>
  <c r="L8" i="1"/>
  <c r="L6" i="1"/>
  <c r="L5" i="1"/>
  <c r="L7" i="1"/>
  <c r="L9" i="1"/>
  <c r="L4" i="1"/>
  <c r="G19" i="1"/>
  <c r="F19" i="1"/>
  <c r="G18" i="1"/>
  <c r="F1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E9" i="1"/>
  <c r="E8" i="1"/>
  <c r="E7" i="1"/>
  <c r="E6" i="1"/>
  <c r="E5" i="1"/>
  <c r="E10" i="1"/>
  <c r="E11" i="1"/>
  <c r="E12" i="1"/>
  <c r="E13" i="1"/>
  <c r="E14" i="1"/>
  <c r="E15" i="1"/>
  <c r="E16" i="1"/>
  <c r="E17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4" i="1"/>
</calcChain>
</file>

<file path=xl/sharedStrings.xml><?xml version="1.0" encoding="utf-8"?>
<sst xmlns="http://schemas.openxmlformats.org/spreadsheetml/2006/main" count="43" uniqueCount="19">
  <si>
    <t>日付</t>
    <rPh sb="0" eb="2">
      <t>ヒヅケ</t>
    </rPh>
    <phoneticPr fontId="1"/>
  </si>
  <si>
    <t>コード</t>
    <phoneticPr fontId="1"/>
  </si>
  <si>
    <t>商品</t>
    <rPh sb="0" eb="2">
      <t>ショウヒン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</si>
  <si>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</si>
  <si>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</si>
  <si>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</si>
  <si>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チョコ</t>
    <phoneticPr fontId="1"/>
  </si>
  <si>
    <t>ジュース</t>
    <phoneticPr fontId="1"/>
  </si>
  <si>
    <t>ビール</t>
    <phoneticPr fontId="1"/>
  </si>
  <si>
    <t>ギフト詰合せ注文一覧</t>
    <rPh sb="3" eb="5">
      <t>ツメアワ</t>
    </rPh>
    <rPh sb="6" eb="10">
      <t>チュウモンイチラン</t>
    </rPh>
    <phoneticPr fontId="1"/>
  </si>
  <si>
    <t>お酒</t>
    <rPh sb="1" eb="2">
      <t>サケ</t>
    </rPh>
    <phoneticPr fontId="1"/>
  </si>
  <si>
    <t>クッキー</t>
    <phoneticPr fontId="1"/>
  </si>
  <si>
    <t>油</t>
    <rPh sb="0" eb="1">
      <t>アブラ</t>
    </rPh>
    <phoneticPr fontId="1"/>
  </si>
  <si>
    <t>注文個数</t>
    <rPh sb="0" eb="2">
      <t>チュウモン</t>
    </rPh>
    <rPh sb="2" eb="4">
      <t>コスウ</t>
    </rPh>
    <phoneticPr fontId="1"/>
  </si>
  <si>
    <t>注文合計</t>
    <rPh sb="0" eb="4">
      <t>チュウモンゴウケイ</t>
    </rPh>
    <phoneticPr fontId="1"/>
  </si>
  <si>
    <t>合計</t>
    <rPh sb="0" eb="2">
      <t>ゴウケイ</t>
    </rPh>
    <phoneticPr fontId="1"/>
  </si>
  <si>
    <t>注文件数</t>
    <rPh sb="0" eb="4">
      <t>チュウモンケンスウ</t>
    </rPh>
    <phoneticPr fontId="1"/>
  </si>
  <si>
    <t>平均</t>
    <rPh sb="0" eb="2">
      <t>ヘイキン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</si>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</sst>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22AA-FAD0-4859-9042-D1F5748A4F53}">
  <sheetPr>
    <pageSetUpPr fitToPage="1"/>
  </sheetPr>
  <dimension ref="B2:N19"/>
  <sheetViews>
    <sheetView tabSelected="1" zoomScale="145" zoomScaleNormal="145" workbookViewId="0">
      <selection activeCell="K13" sqref="K13"/>
    </sheetView>
  </sheetViews>
  <sheetFormatPr defaultRowHeight="18.75" x14ac:dyDescent="0.4"/>
  <sheetData>
    <row r="2" spans="2:14" x14ac:dyDescent="0.4">
      <c r="B2" t="s">
        <v>9</v>
      </c>
    </row>
    <row r="3" spans="2:14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I3" s="2" t="s">
        <v>1</v>
      </c>
      <c r="J3" s="2" t="s">
        <v>2</v>
      </c>
      <c r="K3" s="2" t="s">
        <v>3</v>
      </c>
      <c r="L3" s="2" t="s">
        <v>16</v>
      </c>
      <c r="M3" s="2" t="s">
        <v>13</v>
      </c>
      <c r="N3" s="2" t="s">
        <v>14</v>
      </c>
    </row>
    <row r="4" spans="2:14" x14ac:dyDescent="0.4">
      <c r="B4" s="4">
        <v>44654</v>
      </c>
      <c r="C4" s="1">
        <v>1003</v>
      </c>
      <c r="D4" s="1"/>
      <c r="E4" s="1"/>
      <c r="F4" s="1">
        <v>2</v>
      </c>
      <c r="G4" s="1"/>
      <c r="I4" s="1">
        <v>1000</v>
      </c>
      <c r="J4" s="1" t="s">
        <v>6</v>
      </c>
      <c r="K4" s="1">
        <v>2300</v>
      </c>
      <c r="L4" s="1"/>
      <c r="M4" s="1"/>
      <c r="N4" s="1"/>
    </row>
    <row r="5" spans="2:14" x14ac:dyDescent="0.4">
      <c r="B5" s="4">
        <v>44661</v>
      </c>
      <c r="C5" s="1">
        <v>1001</v>
      </c>
      <c r="D5" s="1"/>
      <c r="E5" s="1"/>
      <c r="F5" s="1">
        <v>1</v>
      </c>
      <c r="G5" s="1"/>
      <c r="I5" s="1">
        <v>1001</v>
      </c>
      <c r="J5" s="1" t="s">
        <v>7</v>
      </c>
      <c r="K5" s="1">
        <v>1800</v>
      </c>
      <c r="L5" s="1"/>
      <c r="M5" s="1"/>
      <c r="N5" s="1"/>
    </row>
    <row r="6" spans="2:14" x14ac:dyDescent="0.4">
      <c r="B6" s="4">
        <v>44662</v>
      </c>
      <c r="C6" s="1">
        <v>1000</v>
      </c>
      <c r="D6" s="1"/>
      <c r="E6" s="1"/>
      <c r="F6" s="1">
        <v>2</v>
      </c>
      <c r="G6" s="1"/>
      <c r="I6" s="1">
        <v>1002</v>
      </c>
      <c r="J6" s="1" t="s">
        <v>8</v>
      </c>
      <c r="K6" s="1">
        <v>3200</v>
      </c>
      <c r="L6" s="1"/>
      <c r="M6" s="1"/>
      <c r="N6" s="1"/>
    </row>
    <row r="7" spans="2:14" x14ac:dyDescent="0.4">
      <c r="B7" s="4">
        <v>44664</v>
      </c>
      <c r="C7" s="1">
        <v>1001</v>
      </c>
      <c r="D7" s="1"/>
      <c r="E7" s="1"/>
      <c r="F7" s="1">
        <v>4</v>
      </c>
      <c r="G7" s="1"/>
      <c r="I7" s="1">
        <v>1003</v>
      </c>
      <c r="J7" s="1" t="s">
        <v>10</v>
      </c>
      <c r="K7" s="1">
        <v>2900</v>
      </c>
      <c r="L7" s="1"/>
      <c r="M7" s="1"/>
      <c r="N7" s="1"/>
    </row>
    <row r="8" spans="2:14" x14ac:dyDescent="0.4">
      <c r="B8" s="4">
        <v>44666</v>
      </c>
      <c r="C8" s="1">
        <v>1002</v>
      </c>
      <c r="D8" s="1"/>
      <c r="E8" s="1"/>
      <c r="F8" s="1">
        <v>1</v>
      </c>
      <c r="G8" s="1"/>
      <c r="I8" s="1">
        <v>1004</v>
      </c>
      <c r="J8" s="1" t="s">
        <v>11</v>
      </c>
      <c r="K8" s="1">
        <v>2100</v>
      </c>
      <c r="L8" s="1"/>
      <c r="M8" s="1"/>
      <c r="N8" s="1"/>
    </row>
    <row r="9" spans="2:14" x14ac:dyDescent="0.4">
      <c r="B9" s="4">
        <v>44667</v>
      </c>
      <c r="C9" s="1">
        <v>1003</v>
      </c>
      <c r="D9" s="1"/>
      <c r="E9" s="1"/>
      <c r="F9" s="1">
        <v>5</v>
      </c>
      <c r="G9" s="1"/>
      <c r="I9" s="1">
        <v>1005</v>
      </c>
      <c r="J9" s="1" t="s">
        <v>12</v>
      </c>
      <c r="K9" s="1">
        <v>1900</v>
      </c>
      <c r="L9" s="1"/>
      <c r="M9" s="1"/>
      <c r="N9" s="1"/>
    </row>
    <row r="10" spans="2:14" x14ac:dyDescent="0.4">
      <c r="B10" s="4">
        <v>44671</v>
      </c>
      <c r="C10" s="1">
        <v>1004</v>
      </c>
      <c r="D10" s="1"/>
      <c r="E10" s="1"/>
      <c r="F10" s="1">
        <v>1</v>
      </c>
      <c r="G10" s="1"/>
    </row>
    <row r="11" spans="2:14" x14ac:dyDescent="0.4">
      <c r="B11" s="4">
        <v>44681</v>
      </c>
      <c r="C11" s="1">
        <v>1000</v>
      </c>
      <c r="D11" s="1"/>
      <c r="E11" s="1"/>
      <c r="F11" s="1">
        <v>2</v>
      </c>
      <c r="G11" s="1"/>
    </row>
    <row r="12" spans="2:14" x14ac:dyDescent="0.4">
      <c r="B12" s="4">
        <v>44683</v>
      </c>
      <c r="C12" s="1">
        <v>1001</v>
      </c>
      <c r="D12" s="1"/>
      <c r="E12" s="1"/>
      <c r="F12" s="1">
        <v>1</v>
      </c>
      <c r="G12" s="1"/>
    </row>
    <row r="13" spans="2:14" x14ac:dyDescent="0.4">
      <c r="B13" s="4">
        <v>44686</v>
      </c>
      <c r="C13" s="1">
        <v>1001</v>
      </c>
      <c r="D13" s="1"/>
      <c r="E13" s="1"/>
      <c r="F13" s="1">
        <v>5</v>
      </c>
      <c r="G13" s="1"/>
    </row>
    <row r="14" spans="2:14" x14ac:dyDescent="0.4">
      <c r="B14" s="4">
        <v>44691</v>
      </c>
      <c r="C14" s="1">
        <v>1005</v>
      </c>
      <c r="D14" s="1"/>
      <c r="E14" s="1"/>
      <c r="F14" s="1">
        <v>1</v>
      </c>
      <c r="G14" s="1"/>
    </row>
    <row r="15" spans="2:14" x14ac:dyDescent="0.4">
      <c r="B15" s="4">
        <v>44692</v>
      </c>
      <c r="C15" s="1">
        <v>1000</v>
      </c>
      <c r="D15" s="1"/>
      <c r="E15" s="1"/>
      <c r="F15" s="1">
        <v>2</v>
      </c>
      <c r="G15" s="1"/>
    </row>
    <row r="16" spans="2:14" x14ac:dyDescent="0.4">
      <c r="B16" s="4">
        <v>44693</v>
      </c>
      <c r="C16" s="1">
        <v>1002</v>
      </c>
      <c r="D16" s="1"/>
      <c r="E16" s="1"/>
      <c r="F16" s="1">
        <v>5</v>
      </c>
      <c r="G16" s="1"/>
    </row>
    <row r="17" spans="2:7" x14ac:dyDescent="0.4">
      <c r="B17" s="4">
        <v>44694</v>
      </c>
      <c r="C17" s="1">
        <v>1004</v>
      </c>
      <c r="D17" s="1"/>
      <c r="E17" s="1"/>
      <c r="F17" s="1">
        <v>6</v>
      </c>
      <c r="G17" s="1"/>
    </row>
    <row r="18" spans="2:7" x14ac:dyDescent="0.4">
      <c r="E18" s="3" t="s">
        <v>15</v>
      </c>
      <c r="F18" s="1"/>
      <c r="G18" s="1"/>
    </row>
    <row r="19" spans="2:7" x14ac:dyDescent="0.4">
      <c r="E19" s="3" t="s">
        <v>17</v>
      </c>
      <c r="F19" s="6"/>
      <c r="G19" s="5"/>
    </row>
  </sheetData>
  <phoneticPr fontI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52D1-3745-4B82-BF83-ED00A07B62C5}">
  <sheetPr>
    <pageSetUpPr fitToPage="1"/>
  </sheetPr>
  <dimension ref="B2:O20"/>
  <sheetViews>
    <sheetView zoomScale="150" zoomScaleNormal="150" workbookViewId="0"/>
  </sheetViews>
  <sheetFormatPr defaultRowHeight="18.75" x14ac:dyDescent="0.4"/>
  <sheetData>
    <row r="2" spans="2:14" x14ac:dyDescent="0.4">
      <c r="B2" t="s">
        <v>9</v>
      </c>
    </row>
    <row r="3" spans="2:14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I3" s="2" t="s">
        <v>1</v>
      </c>
      <c r="J3" s="2" t="s">
        <v>2</v>
      </c>
      <c r="K3" s="2" t="s">
        <v>3</v>
      </c>
      <c r="L3" s="2" t="s">
        <v>16</v>
      </c>
      <c r="M3" s="2" t="s">
        <v>13</v>
      </c>
      <c r="N3" s="2" t="s">
        <v>14</v>
      </c>
    </row>
    <row r="4" spans="2:14" x14ac:dyDescent="0.4">
      <c r="B4" s="4">
        <v>44654</v>
      </c>
      <c r="C4" s="1">
        <v>1003</v>
      </c>
      <c r="D4" s="1" t="str">
        <f>VLOOKUP(C4,$I$4:$K$9,2,FALSE)</f>
        <v>お酒</v>
      </c>
      <c r="E4" s="1">
        <f t="shared" ref="E4:E9" si="0">VLOOKUP(C4,$I$4:$K$9,3,FALSE)</f>
        <v>2900</v>
      </c>
      <c r="F4" s="1">
        <v>2</v>
      </c>
      <c r="G4" s="1">
        <f>E4*F4</f>
        <v>5800</v>
      </c>
      <c r="I4" s="1">
        <v>1000</v>
      </c>
      <c r="J4" s="1" t="s">
        <v>6</v>
      </c>
      <c r="K4" s="1">
        <v>2300</v>
      </c>
      <c r="L4" s="1">
        <f>COUNTIF($D$4:$D$17,J4)</f>
        <v>3</v>
      </c>
      <c r="M4" s="1">
        <f>SUMIF($D$4:$D$17,J4,$F$4:$F$17)</f>
        <v>6</v>
      </c>
      <c r="N4" s="1">
        <f>SUMIF($D$4:$D$17,J4,$G$4:$G$17)</f>
        <v>13800</v>
      </c>
    </row>
    <row r="5" spans="2:14" x14ac:dyDescent="0.4">
      <c r="B5" s="4">
        <v>44661</v>
      </c>
      <c r="C5" s="1">
        <v>1001</v>
      </c>
      <c r="D5" s="1" t="str">
        <f t="shared" ref="D5:D17" si="1">VLOOKUP(C5,$I$4:$K$9,2,FALSE)</f>
        <v>ジュース</v>
      </c>
      <c r="E5" s="1">
        <f t="shared" si="0"/>
        <v>1800</v>
      </c>
      <c r="F5" s="1">
        <v>1</v>
      </c>
      <c r="G5" s="1">
        <f t="shared" ref="G5:G17" si="2">E5*F5</f>
        <v>1800</v>
      </c>
      <c r="I5" s="1">
        <v>1001</v>
      </c>
      <c r="J5" s="1" t="s">
        <v>7</v>
      </c>
      <c r="K5" s="1">
        <v>1800</v>
      </c>
      <c r="L5" s="1">
        <f>COUNTIF($D$4:$D$17,J5)</f>
        <v>4</v>
      </c>
      <c r="M5" s="1">
        <f>SUMIF($D$4:$D$17,J5,$F$4:$F$17)</f>
        <v>11</v>
      </c>
      <c r="N5" s="1">
        <f t="shared" ref="N5:N7" si="3">SUMIF($D$4:$D$17,J5,$G$4:$G$17)</f>
        <v>19800</v>
      </c>
    </row>
    <row r="6" spans="2:14" x14ac:dyDescent="0.4">
      <c r="B6" s="4">
        <v>44662</v>
      </c>
      <c r="C6" s="1">
        <v>1000</v>
      </c>
      <c r="D6" s="1" t="str">
        <f t="shared" si="1"/>
        <v>チョコ</v>
      </c>
      <c r="E6" s="1">
        <f t="shared" si="0"/>
        <v>2300</v>
      </c>
      <c r="F6" s="1">
        <v>2</v>
      </c>
      <c r="G6" s="1">
        <f t="shared" si="2"/>
        <v>4600</v>
      </c>
      <c r="I6" s="1">
        <v>1002</v>
      </c>
      <c r="J6" s="1" t="s">
        <v>8</v>
      </c>
      <c r="K6" s="1">
        <v>3200</v>
      </c>
      <c r="L6" s="1">
        <f>COUNTIF($D$4:$D$17,J6)</f>
        <v>2</v>
      </c>
      <c r="M6" s="1">
        <f t="shared" ref="M6:M8" si="4">SUMIF($D$4:$D$17,J6,$F$4:$F$17)</f>
        <v>6</v>
      </c>
      <c r="N6" s="1">
        <f>SUMIF($D$4:$D$17,J6,$G$4:$G$17)</f>
        <v>19200</v>
      </c>
    </row>
    <row r="7" spans="2:14" x14ac:dyDescent="0.4">
      <c r="B7" s="4">
        <v>44664</v>
      </c>
      <c r="C7" s="1">
        <v>1001</v>
      </c>
      <c r="D7" s="1" t="str">
        <f t="shared" si="1"/>
        <v>ジュース</v>
      </c>
      <c r="E7" s="1">
        <f t="shared" si="0"/>
        <v>1800</v>
      </c>
      <c r="F7" s="1">
        <v>4</v>
      </c>
      <c r="G7" s="1">
        <f t="shared" si="2"/>
        <v>7200</v>
      </c>
      <c r="I7" s="1">
        <v>1003</v>
      </c>
      <c r="J7" s="1" t="s">
        <v>10</v>
      </c>
      <c r="K7" s="1">
        <v>2900</v>
      </c>
      <c r="L7" s="1">
        <f t="shared" ref="L7:L9" si="5">COUNTIF($D$4:$D$17,J7)</f>
        <v>2</v>
      </c>
      <c r="M7" s="1">
        <f>SUMIF($D$4:$D$17,J7,$F$4:$F$17)</f>
        <v>7</v>
      </c>
      <c r="N7" s="1">
        <f t="shared" si="3"/>
        <v>20300</v>
      </c>
    </row>
    <row r="8" spans="2:14" x14ac:dyDescent="0.4">
      <c r="B8" s="4">
        <v>44666</v>
      </c>
      <c r="C8" s="1">
        <v>1002</v>
      </c>
      <c r="D8" s="1" t="str">
        <f t="shared" si="1"/>
        <v>ビール</v>
      </c>
      <c r="E8" s="1">
        <f t="shared" si="0"/>
        <v>3200</v>
      </c>
      <c r="F8" s="1">
        <v>1</v>
      </c>
      <c r="G8" s="1">
        <f t="shared" si="2"/>
        <v>3200</v>
      </c>
      <c r="I8" s="1">
        <v>1004</v>
      </c>
      <c r="J8" s="1" t="s">
        <v>11</v>
      </c>
      <c r="K8" s="1">
        <v>2100</v>
      </c>
      <c r="L8" s="1">
        <f>COUNTIF($D$4:$D$17,J8)</f>
        <v>2</v>
      </c>
      <c r="M8" s="1">
        <f t="shared" si="4"/>
        <v>7</v>
      </c>
      <c r="N8" s="1">
        <f>SUMIF($D$4:$D$17,J8,$G$4:$G$17)</f>
        <v>14700</v>
      </c>
    </row>
    <row r="9" spans="2:14" x14ac:dyDescent="0.4">
      <c r="B9" s="4">
        <v>44667</v>
      </c>
      <c r="C9" s="1">
        <v>1003</v>
      </c>
      <c r="D9" s="1" t="str">
        <f t="shared" si="1"/>
        <v>お酒</v>
      </c>
      <c r="E9" s="1">
        <f t="shared" si="0"/>
        <v>2900</v>
      </c>
      <c r="F9" s="1">
        <v>5</v>
      </c>
      <c r="G9" s="1">
        <f t="shared" si="2"/>
        <v>14500</v>
      </c>
      <c r="I9" s="1">
        <v>1005</v>
      </c>
      <c r="J9" s="1" t="s">
        <v>12</v>
      </c>
      <c r="K9" s="1">
        <v>1900</v>
      </c>
      <c r="L9" s="1">
        <f t="shared" si="5"/>
        <v>1</v>
      </c>
      <c r="M9" s="1">
        <f>SUMIF($D$4:$D$17,J9,$F$4:$F$17)</f>
        <v>1</v>
      </c>
      <c r="N9" s="1">
        <f>SUMIF($D$4:$D$17,J9,$G$4:$G$17)</f>
        <v>1900</v>
      </c>
    </row>
    <row r="10" spans="2:14" x14ac:dyDescent="0.4">
      <c r="B10" s="4">
        <v>44671</v>
      </c>
      <c r="C10" s="1">
        <v>1004</v>
      </c>
      <c r="D10" s="1" t="str">
        <f t="shared" si="1"/>
        <v>クッキー</v>
      </c>
      <c r="E10" s="1">
        <f t="shared" ref="E10:E17" si="6">VLOOKUP(C10,$I$4:$K$9,3,FALSE)</f>
        <v>2100</v>
      </c>
      <c r="F10" s="1">
        <v>1</v>
      </c>
      <c r="G10" s="1">
        <f t="shared" si="2"/>
        <v>2100</v>
      </c>
    </row>
    <row r="11" spans="2:14" x14ac:dyDescent="0.4">
      <c r="B11" s="4">
        <v>44681</v>
      </c>
      <c r="C11" s="1">
        <v>1000</v>
      </c>
      <c r="D11" s="1" t="str">
        <f t="shared" si="1"/>
        <v>チョコ</v>
      </c>
      <c r="E11" s="1">
        <f t="shared" si="6"/>
        <v>2300</v>
      </c>
      <c r="F11" s="1">
        <v>2</v>
      </c>
      <c r="G11" s="1">
        <f t="shared" si="2"/>
        <v>4600</v>
      </c>
    </row>
    <row r="12" spans="2:14" x14ac:dyDescent="0.4">
      <c r="B12" s="4">
        <v>44683</v>
      </c>
      <c r="C12" s="1">
        <v>1001</v>
      </c>
      <c r="D12" s="1" t="str">
        <f t="shared" si="1"/>
        <v>ジュース</v>
      </c>
      <c r="E12" s="1">
        <f t="shared" si="6"/>
        <v>1800</v>
      </c>
      <c r="F12" s="1">
        <v>1</v>
      </c>
      <c r="G12" s="1">
        <f t="shared" si="2"/>
        <v>1800</v>
      </c>
    </row>
    <row r="13" spans="2:14" x14ac:dyDescent="0.4">
      <c r="B13" s="4">
        <v>44686</v>
      </c>
      <c r="C13" s="1">
        <v>1001</v>
      </c>
      <c r="D13" s="1" t="str">
        <f t="shared" si="1"/>
        <v>ジュース</v>
      </c>
      <c r="E13" s="1">
        <f t="shared" si="6"/>
        <v>1800</v>
      </c>
      <c r="F13" s="1">
        <v>5</v>
      </c>
      <c r="G13" s="1">
        <f t="shared" si="2"/>
        <v>9000</v>
      </c>
    </row>
    <row r="14" spans="2:14" x14ac:dyDescent="0.4">
      <c r="B14" s="4">
        <v>44691</v>
      </c>
      <c r="C14" s="1">
        <v>1005</v>
      </c>
      <c r="D14" s="1" t="str">
        <f t="shared" si="1"/>
        <v>油</v>
      </c>
      <c r="E14" s="1">
        <f t="shared" si="6"/>
        <v>1900</v>
      </c>
      <c r="F14" s="1">
        <v>1</v>
      </c>
      <c r="G14" s="1">
        <f t="shared" si="2"/>
        <v>1900</v>
      </c>
    </row>
    <row r="15" spans="2:14" x14ac:dyDescent="0.4">
      <c r="B15" s="4">
        <v>44692</v>
      </c>
      <c r="C15" s="1">
        <v>1000</v>
      </c>
      <c r="D15" s="1" t="str">
        <f t="shared" si="1"/>
        <v>チョコ</v>
      </c>
      <c r="E15" s="1">
        <f t="shared" si="6"/>
        <v>2300</v>
      </c>
      <c r="F15" s="1">
        <v>2</v>
      </c>
      <c r="G15" s="1">
        <f t="shared" si="2"/>
        <v>4600</v>
      </c>
    </row>
    <row r="16" spans="2:14" x14ac:dyDescent="0.4">
      <c r="B16" s="4">
        <v>44693</v>
      </c>
      <c r="C16" s="1">
        <v>1002</v>
      </c>
      <c r="D16" s="1" t="str">
        <f t="shared" si="1"/>
        <v>ビール</v>
      </c>
      <c r="E16" s="1">
        <f t="shared" si="6"/>
        <v>3200</v>
      </c>
      <c r="F16" s="1">
        <v>5</v>
      </c>
      <c r="G16" s="1">
        <f t="shared" si="2"/>
        <v>16000</v>
      </c>
    </row>
    <row r="17" spans="2:15" x14ac:dyDescent="0.4">
      <c r="B17" s="4">
        <v>44694</v>
      </c>
      <c r="C17" s="1">
        <v>1004</v>
      </c>
      <c r="D17" s="1" t="str">
        <f t="shared" si="1"/>
        <v>クッキー</v>
      </c>
      <c r="E17" s="1">
        <f t="shared" si="6"/>
        <v>2100</v>
      </c>
      <c r="F17" s="1">
        <v>6</v>
      </c>
      <c r="G17" s="1">
        <f t="shared" si="2"/>
        <v>12600</v>
      </c>
    </row>
    <row r="18" spans="2:15" x14ac:dyDescent="0.4">
      <c r="E18" s="3" t="s">
        <v>15</v>
      </c>
      <c r="F18" s="1">
        <f>SUM(F4:F17)</f>
        <v>38</v>
      </c>
      <c r="G18" s="1">
        <f>SUM(G4:G17)</f>
        <v>89700</v>
      </c>
    </row>
    <row r="19" spans="2:15" x14ac:dyDescent="0.4">
      <c r="E19" s="3" t="s">
        <v>17</v>
      </c>
      <c r="F19" s="1">
        <f>AVERAGE(F4:F17)</f>
        <v>2.7142857142857144</v>
      </c>
      <c r="G19" s="1">
        <f>AVERAGE(G4:G17)</f>
        <v>6407.1428571428569</v>
      </c>
    </row>
    <row r="20" spans="2:15" x14ac:dyDescent="0.4">
      <c r="O20" t="s">
        <v>18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2022-05-14T01:47:32Z</cp:lastPrinted>
  <dcterms:created xsi:type="dcterms:W3CDTF">2022-04-12T23:53:18Z</dcterms:created>
  <dcterms:modified xsi:type="dcterms:W3CDTF">2022-06-27T09:15:31Z</dcterms:modified>
</cp:coreProperties>
</file>